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прайс программы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57" i="1" l="1"/>
  <c r="B1" i="1" l="1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2" i="3"/>
</calcChain>
</file>

<file path=xl/sharedStrings.xml><?xml version="1.0" encoding="utf-8"?>
<sst xmlns="http://schemas.openxmlformats.org/spreadsheetml/2006/main" count="130" uniqueCount="120">
  <si>
    <t>1C: Предприятие 8</t>
  </si>
  <si>
    <t>Наименование программного продукта</t>
  </si>
  <si>
    <t>Цена, бел.руб.</t>
  </si>
  <si>
    <t>1С:Предприятие 8 Управление производственным предприятием для Беларуси.</t>
  </si>
  <si>
    <t>1С:Предприятие 8 Управление производственным предприятием для Беларуси для 10 пользователей + клиент-сервер</t>
  </si>
  <si>
    <t>1С:Предприятие 8 Управление производственным предприятием для Беларуси. Лицензия для удаленного офиса</t>
  </si>
  <si>
    <t>1С:Предприятие 8. Общепит</t>
  </si>
  <si>
    <t>1С:Общепит, Клиентская лицензия на 1 рабочее место</t>
  </si>
  <si>
    <t>1С:Общепит, Клиентская лицензия на 5 рабочих мест</t>
  </si>
  <si>
    <t>1С:Общепит, Клиентская лицензия на 10 рабочих мест</t>
  </si>
  <si>
    <t>1С:Общепит, Клиентская лицензия на 20 рабочих мест</t>
  </si>
  <si>
    <t>1С:Предприятие 8. Отель</t>
  </si>
  <si>
    <t>1С:Предприятие 8. Отель для 5 пользователей</t>
  </si>
  <si>
    <t>1С:Предприятие 8. Отель Доп. лицензия на 1 р.м</t>
  </si>
  <si>
    <t>1С:Предприятие 8. Отель Доп. лицензия на 5 р.м.</t>
  </si>
  <si>
    <t>1С:Предприятие 8. Отель Доп. лицензия на 10 р.м.</t>
  </si>
  <si>
    <t>1С:Предприятие 8. Отель Доп. лицензия на 20 р.м.</t>
  </si>
  <si>
    <t>1С:Предприятие 8. Отель Доп. лицензия на 50 р.м.</t>
  </si>
  <si>
    <t>1С:Предприятие 8. Отель Доп. лицензия на 100 р.м.</t>
  </si>
  <si>
    <t>1С:Предприятие 8. TMS Логистика. Управление перевозками</t>
  </si>
  <si>
    <t>1C: Предприятие 7</t>
  </si>
  <si>
    <t>Конфигурация "Супербухгалтерия"</t>
  </si>
  <si>
    <t>Варианты ежемесячного абонентского обслуживания</t>
  </si>
  <si>
    <t>Тарифные планы</t>
  </si>
  <si>
    <t>Условия абонентного обслуживания</t>
  </si>
  <si>
    <t>Стоимость в бел.руб. за  месяц (без НДС)</t>
  </si>
  <si>
    <t>Классический Плюс</t>
  </si>
  <si>
    <t>Все услуги "Классического", а так же:</t>
  </si>
  <si>
    <t>• обновление измененных по требованию Заказчика конфигураций без ограничения на объем информационных баз.</t>
  </si>
  <si>
    <t>Классический</t>
  </si>
  <si>
    <t>Все услуги "Экономного", а так же:</t>
  </si>
  <si>
    <t>• выезд специалиста на рабочее место Заказчика 1 раз в месяц, в установленный день, для проведения обновления конфигурации, релиза платформы 1С, налоговых отчетов, настройки интерфейсов и прав доступа</t>
  </si>
  <si>
    <t>Интерактивный</t>
  </si>
  <si>
    <t>• обновление конфигурации и релиза платформы 1С, налоговых отчетов, настройки интерфейсов и прав доступа в режиме on-line с использованием удаленного доступа через сеть Интернет</t>
  </si>
  <si>
    <t>Экономный</t>
  </si>
  <si>
    <t>• консультирование по телефону специальной линии консультаций;</t>
  </si>
  <si>
    <t>• консультирование в режиме on-line с использованием удаленного доступа через сеть Интернет;</t>
  </si>
  <si>
    <t>• консультирование в офисе Исполнителя;</t>
  </si>
  <si>
    <t>• выдача обновлений в офисе Исполнителя или с сайта http://aventsoft.by</t>
  </si>
  <si>
    <t>Настройка удаленного доступа к базе 1с:Бухгалтерия 8</t>
  </si>
  <si>
    <t>при наличии статического IP</t>
  </si>
  <si>
    <t>при наличии динамического IP</t>
  </si>
  <si>
    <t>1 742 000  </t>
  </si>
  <si>
    <t>рограммный продукт «1С:Предприятие 8. 1С-Логистика: Управление складом 3.0»</t>
  </si>
  <si>
    <t>Цена, руб.</t>
  </si>
  <si>
    <t>Код</t>
  </si>
  <si>
    <r>
      <t>1С:Предприятие 8. 1С-Логистика:</t>
    </r>
    <r>
      <rPr>
        <sz val="7.5"/>
        <color theme="1"/>
        <rFont val="Calibri"/>
        <family val="2"/>
        <charset val="204"/>
        <scheme val="minor"/>
      </rPr>
      <t> </t>
    </r>
    <r>
      <rPr>
        <sz val="11"/>
        <color theme="1"/>
        <rFont val="Calibri"/>
        <family val="2"/>
        <charset val="204"/>
        <scheme val="minor"/>
      </rPr>
      <t>Управление складом 3.0 (основная поставка)</t>
    </r>
  </si>
  <si>
    <t>  4601546045775*</t>
  </si>
  <si>
    <t>1С-Логистика:Управление складом 3.0, дополнительные лицензии: </t>
  </si>
  <si>
    <t>1 рабочее место</t>
  </si>
  <si>
    <t> 4601546045782</t>
  </si>
  <si>
    <t>5 рабочих мест</t>
  </si>
  <si>
    <t> 4601546045799</t>
  </si>
  <si>
    <t>10 рабочих мест</t>
  </si>
  <si>
    <t>Модуль «Расчет услуг ответственного хранения» для конфигурации «1С-Логистика:Управление складом 3.0»</t>
  </si>
  <si>
    <t>Модуль «Управление ресурсами и подключение радиотерминалов сбора данных» для конфигурации «1С-Логистика:Управление складом 3.0»:</t>
  </si>
  <si>
    <t>20 рабочих мест</t>
  </si>
  <si>
    <t>Модуль «3D модель склада», предназначен для реалистичной трехмерной визуализации склада, автоматизированного с использованием WMS «1С-Логистика:Управление складом 3.0»</t>
  </si>
  <si>
    <t>(в компании AXELOT) **</t>
  </si>
  <si>
    <t>Документация. 1С-Логистика:Управление складом. Редакция 3.1. Руководство пользователя (Описание конфигурации) </t>
  </si>
  <si>
    <t>Документация. Модуль «Подключение радиотерминалов сбора данных» для конфигурации 1С-Логистика:Управление складом. Редакция 3.1. (Описание)</t>
  </si>
  <si>
    <t>Документация. Модуль «Расчет услуг ответсвенного хранения»  для конфигурации 1С-Логистика:Управление складом. Редакция 3.1. (Описание)</t>
  </si>
  <si>
    <r>
      <t>1С:Предприятие 8. 1С-Логистика:Управление складом. Комплект для обучения в высших и средних учебных заведениях. (Продажа по договору с учебными заведениями об использовании в учебном процессе</t>
    </r>
    <r>
      <rPr>
        <sz val="10"/>
        <color theme="1"/>
        <rFont val="Verdana"/>
        <family val="2"/>
        <charset val="204"/>
      </rPr>
      <t>)</t>
    </r>
  </si>
  <si>
    <t>1С:Транспортная логистика, экспедирование и управление автотранспортом КОРП</t>
  </si>
  <si>
    <t>Количество</t>
  </si>
  <si>
    <t>Установка  ПО на компьютер пользователя</t>
  </si>
  <si>
    <t>Обучение пользователей</t>
  </si>
  <si>
    <t>4 часа</t>
  </si>
  <si>
    <r>
      <t>2</t>
    </r>
    <r>
      <rPr>
        <sz val="11"/>
        <color theme="1"/>
        <rFont val="Calibri"/>
        <family val="2"/>
        <charset val="204"/>
        <scheme val="minor"/>
      </rPr>
      <t>.1: Дополнительный блок учета заработной платы стоит 200руб. Платный доступ к классификаторам. Обновление курсов валют и подписка на обновление – в рамках ИТС.</t>
    </r>
  </si>
  <si>
    <t>Дополнительные бесплатные услуги:</t>
  </si>
  <si>
    <t>Лицензии 1С:Предприятие 8 - требуются для увеличения числа рабочих мест</t>
  </si>
  <si>
    <t>Основные различия в версиях 1С:Предприятие 8 Бухгалтерия для Беларуси:</t>
  </si>
  <si>
    <t>Стоимость услуг линии консультации – за час</t>
  </si>
  <si>
    <t>Стоимость услуг по доработке программы за час</t>
  </si>
  <si>
    <t>Дополнительные платные услуги:</t>
  </si>
  <si>
    <r>
      <t>1.6</t>
    </r>
    <r>
      <rPr>
        <sz val="11"/>
        <color theme="1"/>
        <rFont val="Calibri"/>
        <family val="2"/>
        <charset val="204"/>
        <scheme val="minor"/>
      </rPr>
      <t xml:space="preserve">: Встроенный развитый блок учеты заработной платы, возможность вести учет по упрощенной системе налогообложения, доработанный блок работы с ЭСЧФ, сквозной  партионный учет с двойным контролем остатков номенклатуры (отсутствие минусовых остатков по складу), бесплатное обновление курсов валют, классификатор банков. </t>
    </r>
  </si>
  <si>
    <t>1С:Предприятие 8 Бухгалтерия для Беларуси.Электронная поставка</t>
  </si>
  <si>
    <t>1С:Предприятие 8 Бухгалтерия Комплект на 5 пользователей для Беларуси.Электронная поставка</t>
  </si>
  <si>
    <t>1С:Предприятие 8 Управление компанией для Беларуси.Электронная поставка</t>
  </si>
  <si>
    <t>1С:Предприятие 8 Зарплата и Управление Персоналом для Беларуси.Электронная поставка</t>
  </si>
  <si>
    <t>1С:Предприятие 8 Управление Торговлей для Беларуси.Электронная поставка</t>
  </si>
  <si>
    <t>1С:Предприятие 8. Розница для Беларуси.Электронная поставка</t>
  </si>
  <si>
    <t>1С:Предприятие 8. Клиентская лицензия на 1 рабочее место.Электронная поставка</t>
  </si>
  <si>
    <t>1С:Предприятие 8. Клиентская лицензия на 5 рабочих мест.Электронная поставка</t>
  </si>
  <si>
    <t>1С:Предприятие 8. Клиентская лицензия на 10 рабочих мест.Электронная поставка</t>
  </si>
  <si>
    <t>1С:Предприятие 8. Клиентская лицензия на 20 рабочих мест.Электронная поставка</t>
  </si>
  <si>
    <t>1С:Предприятие 8. Клиентская лицензия на 50 рабочих мест.Электронная поставка</t>
  </si>
  <si>
    <t>1С:Предприятие 8. Клиентская лицензия на 100 рабочих мест.Электронная поставка</t>
  </si>
  <si>
    <t>1С:Предприятие 8.3 Лицензия на сервер.Электронная поставка</t>
  </si>
  <si>
    <t>1С:Предприятие 8.3 Лицензия на сервер (x86-64).Электронная поставка</t>
  </si>
  <si>
    <t>Стоимость подписки ИТС(централизованное сопровождение от 1С) за 6 месяцев (184сут)  (первые 3 месяца – бесплатно).</t>
  </si>
  <si>
    <t>Стоимость подписки ИТС(централизованное сопровождение от 1С) за 12 месяцев (365сут).</t>
  </si>
  <si>
    <t>1С:Автосервис. Клиентская лицензия на 1 рабочее место. Электронная поставка</t>
  </si>
  <si>
    <t>1С:Автосервис. Клиентская лицензия на 5 рабочих мест.Электронная поставка</t>
  </si>
  <si>
    <t>1С:Предприятие 8. Управление автотранспортом Проф. Электронная поставка</t>
  </si>
  <si>
    <t>1С:Предприятие 8. Управление автотранспортом Стандарт. Электронная поставка</t>
  </si>
  <si>
    <t>1С:Транспортная логистика и управление автотранспортом. Клиентская лицензия на 1 рабочее место. Электронная поставка</t>
  </si>
  <si>
    <t>1С:Транспортная логистика и управление автотранспортом. Клиентская лицензия на 5 рабочих мест. Электронная поставка</t>
  </si>
  <si>
    <t>1С:Транспортная логистика и управление автотранспортом. Клиентская лицензия на 10 рабочих мест.Электронная поставка</t>
  </si>
  <si>
    <t>1С:Управление автотранспортом Стандарт. Клиентская лицензия на 20 рабочих местЭлектронная поставка</t>
  </si>
  <si>
    <t>1С:Управление автотранспортом Проф. Клиентская лицензия на 1 раб/место.Электронная поставка</t>
  </si>
  <si>
    <t>1С:Управление автотранспортом Проф. Клиентская лицензия на 5 раб/местЭлектронная поставка</t>
  </si>
  <si>
    <t>1С:Управление автотранспортом Проф. Клиентская лицензия на 10 раб/местЭлектронная поставка</t>
  </si>
  <si>
    <t>1С:Управление автотранспортом Проф. Клиентская лицензия на 20 раб/местЭлектронная поставка</t>
  </si>
  <si>
    <t>1С:Управление автотранспортом Проф. Клиентская лицензия на 100 раб/мест. Эл-нная поставка</t>
  </si>
  <si>
    <t>1С:Управление автотранспортом Стандарт. Клиентская лицензия на 1 рабочее место.Электронная поставка</t>
  </si>
  <si>
    <t>1С:Управление автотранспортом Стандарт. Клиентская лицензия на 5 рабочих мест. Электронная поставка</t>
  </si>
  <si>
    <t>1С:Управление автотранспортом Стандарт. Клиентская лицензия на 10 рабочих мест. Электронная поставка</t>
  </si>
  <si>
    <t>1С:Управление автотранспортом Стандарт. Клиентская лицензия на 100 рабочих мест. Электронная поставка</t>
  </si>
  <si>
    <t>1С:Салон красоты. Клиентская лицензия на 1 рабочее место. Электронная поставка</t>
  </si>
  <si>
    <t>1С:Салон красоты. Клиентская лицензия на 5 рабочих мест. Электронная поставка</t>
  </si>
  <si>
    <t>1С:Салон красоты. Клиентская лицензия на 10 рабочих мест. Электронная поставка</t>
  </si>
  <si>
    <t>1С:Салон красоты. Клиентская лицензия на 20 рабочих мест. Электронная поставка</t>
  </si>
  <si>
    <t>1С:SPA-Салон. Клиентская лицензия на 1 рабочее место. Электронная поставка</t>
  </si>
  <si>
    <t>1С:SPA-Салон. Клиентская лицензия на 5 рабочих мест. Электронная поставка</t>
  </si>
  <si>
    <t>1С:SPA-Салон. Клиентская лицензия на 10 рабочих мест. Электронная поставка</t>
  </si>
  <si>
    <t>1С:Предприятие 8. Автосервис. Электронная поставка. Электронная поставка</t>
  </si>
  <si>
    <t>1С:SPA-Салон. Клиентская лицензия на 20 рабочих мест. Электронная поставка</t>
  </si>
  <si>
    <t>1С:Предприятие 8. SPA-Салон. Электронная поставка</t>
  </si>
  <si>
    <t>1С:Предприятие 8. Салон красоты. Электронная поставка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</si>
</sst>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sz val="12.85"/>
      <color rgb="FF555555"/>
      <name val="Inherit"/>
    </font>
    <font>
      <sz val="14.05"/>
      <color rgb="FF38404D"/>
      <name val="Georgia"/>
      <family val="1"/>
      <charset val="204"/>
    </font>
    <font>
      <sz val="12.85"/>
      <color rgb="FFFFFFFF"/>
      <name val="Inherit"/>
    </font>
    <font>
      <u/>
      <sz val="11"/>
      <color theme="10"/>
      <name val="Calibri"/>
      <family val="2"/>
      <charset val="204"/>
    </font>
    <font>
      <b/>
      <sz val="11"/>
      <color rgb="FFFFFFFF"/>
      <name val="Calibri"/>
      <family val="2"/>
      <charset val="204"/>
      <scheme val="minor"/>
    </font>
    <font>
      <b/>
      <sz val="7.5"/>
      <color rgb="FFFFFFFF"/>
      <name val="Verdana"/>
      <family val="2"/>
      <charset val="204"/>
    </font>
    <font>
      <sz val="7.5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rgb="FF38404D"/>
      <name val="Georgia"/>
      <family val="1"/>
      <charset val="204"/>
    </font>
    <font>
      <sz val="11"/>
      <color rgb="FFFFFFFF"/>
      <name val="Inherit"/>
    </font>
    <font>
      <sz val="11"/>
      <color rgb="FF555555"/>
      <name val="Inherit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1BD41"/>
        <bgColor indexed="64"/>
      </patternFill>
    </fill>
    <fill>
      <patternFill patternType="solid">
        <fgColor rgb="FFF4F6E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left" indent="6"/>
    </xf>
    <xf numFmtId="0" fontId="3" fillId="2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wrapText="1" indent="1"/>
    </xf>
    <xf numFmtId="0" fontId="4" fillId="3" borderId="1" xfId="1" applyFill="1" applyBorder="1" applyAlignment="1" applyProtection="1">
      <alignment horizontal="left" wrapText="1" indent="1"/>
    </xf>
    <xf numFmtId="0" fontId="1" fillId="4" borderId="1" xfId="0" applyFont="1" applyFill="1" applyBorder="1" applyAlignment="1">
      <alignment horizontal="left" wrapText="1" indent="1"/>
    </xf>
    <xf numFmtId="3" fontId="0" fillId="0" borderId="0" xfId="0" applyNumberFormat="1"/>
    <xf numFmtId="0" fontId="5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6" xfId="0" applyBorder="1"/>
    <xf numFmtId="1" fontId="0" fillId="6" borderId="3" xfId="0" applyNumberFormat="1" applyFill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 applyAlignment="1">
      <alignment horizontal="left" indent="6"/>
    </xf>
    <xf numFmtId="0" fontId="10" fillId="2" borderId="7" xfId="0" applyFont="1" applyFill="1" applyBorder="1" applyAlignment="1">
      <alignment horizontal="left" vertical="center" wrapText="1" indent="1"/>
    </xf>
    <xf numFmtId="4" fontId="10" fillId="2" borderId="7" xfId="0" applyNumberFormat="1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wrapText="1" indent="1"/>
    </xf>
    <xf numFmtId="4" fontId="11" fillId="0" borderId="7" xfId="0" applyNumberFormat="1" applyFont="1" applyBorder="1" applyAlignment="1">
      <alignment horizontal="right" wrapText="1" indent="1"/>
    </xf>
    <xf numFmtId="0" fontId="11" fillId="3" borderId="7" xfId="0" applyFont="1" applyFill="1" applyBorder="1" applyAlignment="1">
      <alignment horizontal="left" wrapText="1" indent="1"/>
    </xf>
    <xf numFmtId="4" fontId="11" fillId="3" borderId="7" xfId="0" applyNumberFormat="1" applyFont="1" applyFill="1" applyBorder="1" applyAlignment="1">
      <alignment horizontal="right" wrapText="1" indent="1"/>
    </xf>
    <xf numFmtId="0" fontId="11" fillId="0" borderId="7" xfId="0" applyFont="1" applyBorder="1" applyAlignment="1">
      <alignment horizontal="right" wrapText="1" indent="1"/>
    </xf>
    <xf numFmtId="0" fontId="11" fillId="3" borderId="7" xfId="0" applyFont="1" applyFill="1" applyBorder="1" applyAlignment="1">
      <alignment horizontal="right" wrapText="1" indent="1"/>
    </xf>
    <xf numFmtId="0" fontId="9" fillId="0" borderId="7" xfId="0" applyFont="1" applyBorder="1" applyAlignment="1">
      <alignment horizontal="left" indent="6"/>
    </xf>
    <xf numFmtId="4" fontId="0" fillId="0" borderId="7" xfId="0" applyNumberFormat="1" applyFont="1" applyBorder="1"/>
    <xf numFmtId="4" fontId="12" fillId="0" borderId="0" xfId="0" applyNumberFormat="1" applyFont="1"/>
    <xf numFmtId="3" fontId="11" fillId="0" borderId="7" xfId="0" applyNumberFormat="1" applyFont="1" applyBorder="1" applyAlignment="1">
      <alignment horizontal="right" wrapText="1" indent="1"/>
    </xf>
    <xf numFmtId="4" fontId="11" fillId="3" borderId="8" xfId="0" applyNumberFormat="1" applyFont="1" applyFill="1" applyBorder="1" applyAlignment="1">
      <alignment horizontal="right" wrapText="1" indent="1"/>
    </xf>
    <xf numFmtId="0" fontId="11" fillId="0" borderId="8" xfId="0" applyFont="1" applyBorder="1" applyAlignment="1">
      <alignment horizontal="left" wrapText="1" indent="1"/>
    </xf>
    <xf numFmtId="0" fontId="13" fillId="0" borderId="7" xfId="0" applyFont="1" applyBorder="1" applyAlignment="1">
      <alignment horizontal="justify" vertic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11" fillId="3" borderId="7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 indent="1"/>
    </xf>
    <xf numFmtId="3" fontId="1" fillId="3" borderId="2" xfId="0" applyNumberFormat="1" applyFont="1" applyFill="1" applyBorder="1" applyAlignment="1">
      <alignment horizontal="right" wrapText="1" indent="1"/>
    </xf>
    <xf numFmtId="0" fontId="1" fillId="3" borderId="2" xfId="0" applyFont="1" applyFill="1" applyBorder="1" applyAlignment="1">
      <alignment horizontal="right" wrapText="1" indent="1"/>
    </xf>
    <xf numFmtId="0" fontId="1" fillId="4" borderId="1" xfId="0" applyFont="1" applyFill="1" applyBorder="1" applyAlignment="1">
      <alignment horizontal="left" wrapText="1" indent="1"/>
    </xf>
    <xf numFmtId="3" fontId="1" fillId="4" borderId="2" xfId="0" applyNumberFormat="1" applyFont="1" applyFill="1" applyBorder="1" applyAlignment="1">
      <alignment horizontal="right" wrapText="1" indent="1"/>
    </xf>
    <xf numFmtId="0" fontId="1" fillId="4" borderId="2" xfId="0" applyFont="1" applyFill="1" applyBorder="1" applyAlignment="1">
      <alignment horizontal="right" wrapText="1" indent="1"/>
    </xf>
    <xf numFmtId="0" fontId="0" fillId="6" borderId="4" xfId="0" applyFill="1" applyBorder="1" applyAlignment="1">
      <alignment horizontal="justify" vertical="center" wrapText="1"/>
    </xf>
    <xf numFmtId="0" fontId="0" fillId="6" borderId="5" xfId="0" applyFill="1" applyBorder="1" applyAlignment="1">
      <alignment horizontal="justify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ventsoft.b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1"/>
  <sheetViews>
    <sheetView tabSelected="1" showWhiteSpace="0" zoomScaleNormal="100" zoomScalePageLayoutView="48" workbookViewId="0">
      <selection activeCell="H61" sqref="H61"/>
    </sheetView>
  </sheetViews>
  <sheetFormatPr defaultRowHeight="15"/>
  <cols>
    <col min="1" max="1" width="104.28515625" customWidth="1"/>
    <col min="2" max="2" width="17.7109375" style="13" customWidth="1"/>
  </cols>
  <sheetData>
    <row r="1" spans="1:2">
      <c r="A1" s="14" t="s">
        <v>0</v>
      </c>
      <c r="B1" s="25">
        <f>1092/26000</f>
        <v>4.2000000000000003E-2</v>
      </c>
    </row>
    <row r="2" spans="1:2">
      <c r="A2" s="15" t="s">
        <v>1</v>
      </c>
      <c r="B2" s="16" t="s">
        <v>2</v>
      </c>
    </row>
    <row r="3" spans="1:2">
      <c r="A3" s="17" t="s">
        <v>76</v>
      </c>
      <c r="B3" s="18">
        <v>840</v>
      </c>
    </row>
    <row r="4" spans="1:2">
      <c r="A4" s="19" t="s">
        <v>77</v>
      </c>
      <c r="B4" s="20">
        <v>1692</v>
      </c>
    </row>
    <row r="5" spans="1:2" ht="17.25" customHeight="1">
      <c r="A5" s="28" t="s">
        <v>71</v>
      </c>
      <c r="B5" s="27"/>
    </row>
    <row r="6" spans="1:2" ht="60">
      <c r="A6" s="29" t="s">
        <v>75</v>
      </c>
      <c r="B6" s="20"/>
    </row>
    <row r="7" spans="1:2" ht="30">
      <c r="A7" s="29" t="s">
        <v>68</v>
      </c>
      <c r="B7" s="20"/>
    </row>
    <row r="8" spans="1:2">
      <c r="A8" s="17" t="s">
        <v>78</v>
      </c>
      <c r="B8" s="18">
        <v>1008</v>
      </c>
    </row>
    <row r="9" spans="1:2">
      <c r="A9" s="19" t="s">
        <v>79</v>
      </c>
      <c r="B9" s="20">
        <v>1260</v>
      </c>
    </row>
    <row r="10" spans="1:2">
      <c r="A10" s="17" t="s">
        <v>80</v>
      </c>
      <c r="B10" s="18">
        <v>1260</v>
      </c>
    </row>
    <row r="11" spans="1:2" hidden="1">
      <c r="A11" s="19" t="s">
        <v>3</v>
      </c>
      <c r="B11" s="20"/>
    </row>
    <row r="12" spans="1:2" ht="29.25" hidden="1">
      <c r="A12" s="17" t="s">
        <v>4</v>
      </c>
      <c r="B12" s="18"/>
    </row>
    <row r="13" spans="1:2" ht="29.25" hidden="1">
      <c r="A13" s="19" t="s">
        <v>5</v>
      </c>
      <c r="B13" s="20"/>
    </row>
    <row r="14" spans="1:2">
      <c r="A14" s="17" t="s">
        <v>81</v>
      </c>
      <c r="B14" s="18">
        <v>780</v>
      </c>
    </row>
    <row r="15" spans="1:2" hidden="1">
      <c r="A15" s="19" t="s">
        <v>6</v>
      </c>
      <c r="B15" s="20"/>
    </row>
    <row r="16" spans="1:2" hidden="1">
      <c r="A16" s="21" t="s">
        <v>7</v>
      </c>
      <c r="B16" s="18"/>
    </row>
    <row r="17" spans="1:2" hidden="1">
      <c r="A17" s="22" t="s">
        <v>8</v>
      </c>
      <c r="B17" s="20"/>
    </row>
    <row r="18" spans="1:2" hidden="1">
      <c r="A18" s="21" t="s">
        <v>9</v>
      </c>
      <c r="B18" s="18"/>
    </row>
    <row r="19" spans="1:2" hidden="1">
      <c r="A19" s="22" t="s">
        <v>10</v>
      </c>
      <c r="B19" s="20"/>
    </row>
    <row r="20" spans="1:2" hidden="1">
      <c r="A20" s="17" t="s">
        <v>11</v>
      </c>
      <c r="B20" s="18"/>
    </row>
    <row r="21" spans="1:2" hidden="1">
      <c r="A21" s="22" t="s">
        <v>12</v>
      </c>
      <c r="B21" s="20"/>
    </row>
    <row r="22" spans="1:2" hidden="1">
      <c r="A22" s="21" t="s">
        <v>13</v>
      </c>
      <c r="B22" s="18"/>
    </row>
    <row r="23" spans="1:2" hidden="1">
      <c r="A23" s="22" t="s">
        <v>14</v>
      </c>
      <c r="B23" s="20"/>
    </row>
    <row r="24" spans="1:2" hidden="1">
      <c r="A24" s="21" t="s">
        <v>15</v>
      </c>
      <c r="B24" s="18"/>
    </row>
    <row r="25" spans="1:2" hidden="1">
      <c r="A25" s="22" t="s">
        <v>16</v>
      </c>
      <c r="B25" s="20"/>
    </row>
    <row r="26" spans="1:2" hidden="1">
      <c r="A26" s="21" t="s">
        <v>17</v>
      </c>
      <c r="B26" s="18"/>
    </row>
    <row r="27" spans="1:2" hidden="1">
      <c r="A27" s="22" t="s">
        <v>18</v>
      </c>
      <c r="B27" s="20"/>
    </row>
    <row r="28" spans="1:2">
      <c r="A28" s="17" t="s">
        <v>119</v>
      </c>
      <c r="B28" s="18">
        <v>1290</v>
      </c>
    </row>
    <row r="29" spans="1:2">
      <c r="A29" s="22" t="s">
        <v>109</v>
      </c>
      <c r="B29" s="20">
        <v>325</v>
      </c>
    </row>
    <row r="30" spans="1:2">
      <c r="A30" s="21" t="s">
        <v>110</v>
      </c>
      <c r="B30" s="18">
        <v>1115</v>
      </c>
    </row>
    <row r="31" spans="1:2">
      <c r="A31" s="22" t="s">
        <v>111</v>
      </c>
      <c r="B31" s="20">
        <v>2136</v>
      </c>
    </row>
    <row r="32" spans="1:2">
      <c r="A32" s="21" t="s">
        <v>112</v>
      </c>
      <c r="B32" s="18">
        <v>4025</v>
      </c>
    </row>
    <row r="33" spans="1:2">
      <c r="A33" s="19" t="s">
        <v>118</v>
      </c>
      <c r="B33" s="20">
        <v>2065</v>
      </c>
    </row>
    <row r="34" spans="1:2">
      <c r="A34" s="21" t="s">
        <v>113</v>
      </c>
      <c r="B34" s="18">
        <v>325</v>
      </c>
    </row>
    <row r="35" spans="1:2">
      <c r="A35" s="22" t="s">
        <v>114</v>
      </c>
      <c r="B35" s="20">
        <v>1115</v>
      </c>
    </row>
    <row r="36" spans="1:2">
      <c r="A36" s="21" t="s">
        <v>115</v>
      </c>
      <c r="B36" s="18">
        <v>2136</v>
      </c>
    </row>
    <row r="37" spans="1:2">
      <c r="A37" s="22" t="s">
        <v>117</v>
      </c>
      <c r="B37" s="20">
        <v>4025</v>
      </c>
    </row>
    <row r="38" spans="1:2">
      <c r="A38" s="30" t="s">
        <v>116</v>
      </c>
      <c r="B38" s="18">
        <v>1650</v>
      </c>
    </row>
    <row r="39" spans="1:2">
      <c r="A39" s="19" t="s">
        <v>92</v>
      </c>
      <c r="B39" s="20">
        <v>294</v>
      </c>
    </row>
    <row r="40" spans="1:2">
      <c r="A40" s="17" t="s">
        <v>93</v>
      </c>
      <c r="B40" s="18">
        <v>1177</v>
      </c>
    </row>
    <row r="41" spans="1:2">
      <c r="A41" s="32" t="s">
        <v>95</v>
      </c>
      <c r="B41" s="20">
        <v>1972</v>
      </c>
    </row>
    <row r="42" spans="1:2" ht="29.25">
      <c r="A42" s="17" t="s">
        <v>105</v>
      </c>
      <c r="B42" s="18">
        <v>599</v>
      </c>
    </row>
    <row r="43" spans="1:2" ht="29.25">
      <c r="A43" s="19" t="s">
        <v>106</v>
      </c>
      <c r="B43" s="20">
        <v>2647</v>
      </c>
    </row>
    <row r="44" spans="1:2" ht="29.25">
      <c r="A44" s="17" t="s">
        <v>107</v>
      </c>
      <c r="B44" s="18">
        <v>5186</v>
      </c>
    </row>
    <row r="45" spans="1:2" ht="29.25">
      <c r="A45" s="19" t="s">
        <v>99</v>
      </c>
      <c r="B45" s="20">
        <v>9815</v>
      </c>
    </row>
    <row r="46" spans="1:2" ht="29.25">
      <c r="A46" s="19" t="s">
        <v>108</v>
      </c>
      <c r="B46" s="20">
        <v>40393</v>
      </c>
    </row>
    <row r="47" spans="1:2">
      <c r="A47" s="32" t="s">
        <v>94</v>
      </c>
      <c r="B47" s="20">
        <v>4566</v>
      </c>
    </row>
    <row r="48" spans="1:2" ht="17.25" customHeight="1">
      <c r="A48" s="31" t="s">
        <v>100</v>
      </c>
      <c r="B48" s="18">
        <v>790</v>
      </c>
    </row>
    <row r="49" spans="1:2" ht="17.25" customHeight="1">
      <c r="A49" s="19" t="s">
        <v>101</v>
      </c>
      <c r="B49" s="20">
        <v>3490</v>
      </c>
    </row>
    <row r="50" spans="1:2" ht="17.25" customHeight="1">
      <c r="A50" s="17" t="s">
        <v>102</v>
      </c>
      <c r="B50" s="18">
        <v>6765</v>
      </c>
    </row>
    <row r="51" spans="1:2" ht="16.5" customHeight="1">
      <c r="A51" s="19" t="s">
        <v>103</v>
      </c>
      <c r="B51" s="20">
        <v>12942</v>
      </c>
    </row>
    <row r="52" spans="1:2" ht="16.5" customHeight="1">
      <c r="A52" s="19" t="s">
        <v>104</v>
      </c>
      <c r="B52" s="20">
        <v>53329</v>
      </c>
    </row>
    <row r="53" spans="1:2" ht="17.25" customHeight="1">
      <c r="A53" s="17" t="s">
        <v>19</v>
      </c>
      <c r="B53" s="18">
        <v>2604</v>
      </c>
    </row>
    <row r="54" spans="1:2">
      <c r="A54" s="22" t="s">
        <v>63</v>
      </c>
      <c r="B54" s="18">
        <v>9412</v>
      </c>
    </row>
    <row r="55" spans="1:2" ht="29.25">
      <c r="A55" s="17" t="s">
        <v>96</v>
      </c>
      <c r="B55" s="18">
        <v>1110</v>
      </c>
    </row>
    <row r="56" spans="1:2" ht="29.25">
      <c r="A56" s="17" t="s">
        <v>97</v>
      </c>
      <c r="B56" s="18">
        <v>3814</v>
      </c>
    </row>
    <row r="57" spans="1:2" ht="29.25">
      <c r="A57" s="17" t="s">
        <v>98</v>
      </c>
      <c r="B57" s="18">
        <f>B56/43200*82800</f>
        <v>7310.166666666667</v>
      </c>
    </row>
    <row r="58" spans="1:2">
      <c r="A58" s="23"/>
      <c r="B58" s="24"/>
    </row>
    <row r="59" spans="1:2">
      <c r="A59" s="23" t="s">
        <v>70</v>
      </c>
      <c r="B59" s="24"/>
    </row>
    <row r="60" spans="1:2">
      <c r="A60" s="15" t="s">
        <v>1</v>
      </c>
      <c r="B60" s="16" t="s">
        <v>2</v>
      </c>
    </row>
    <row r="61" spans="1:2">
      <c r="A61" s="17" t="s">
        <v>82</v>
      </c>
      <c r="B61" s="18">
        <v>372</v>
      </c>
    </row>
    <row r="62" spans="1:2">
      <c r="A62" s="19" t="s">
        <v>83</v>
      </c>
      <c r="B62" s="20">
        <v>1260</v>
      </c>
    </row>
    <row r="63" spans="1:2">
      <c r="A63" s="17" t="s">
        <v>84</v>
      </c>
      <c r="B63" s="18">
        <v>2448</v>
      </c>
    </row>
    <row r="64" spans="1:2">
      <c r="A64" s="19" t="s">
        <v>85</v>
      </c>
      <c r="B64" s="20">
        <v>4680</v>
      </c>
    </row>
    <row r="65" spans="1:2">
      <c r="A65" s="17" t="s">
        <v>86</v>
      </c>
      <c r="B65" s="18">
        <v>11232</v>
      </c>
    </row>
    <row r="66" spans="1:2">
      <c r="A66" s="19" t="s">
        <v>87</v>
      </c>
      <c r="B66" s="20">
        <v>21636</v>
      </c>
    </row>
    <row r="67" spans="1:2">
      <c r="A67" s="17" t="s">
        <v>88</v>
      </c>
      <c r="B67" s="18">
        <v>3024</v>
      </c>
    </row>
    <row r="68" spans="1:2">
      <c r="A68" s="19" t="s">
        <v>89</v>
      </c>
      <c r="B68" s="20">
        <v>5184</v>
      </c>
    </row>
    <row r="69" spans="1:2">
      <c r="A69" s="23" t="s">
        <v>20</v>
      </c>
      <c r="B69" s="24"/>
    </row>
    <row r="70" spans="1:2">
      <c r="A70" s="15" t="s">
        <v>1</v>
      </c>
      <c r="B70" s="16" t="s">
        <v>2</v>
      </c>
    </row>
    <row r="71" spans="1:2">
      <c r="A71" s="17" t="s">
        <v>21</v>
      </c>
      <c r="B71" s="18">
        <v>594</v>
      </c>
    </row>
    <row r="73" spans="1:2">
      <c r="A73" s="15" t="s">
        <v>69</v>
      </c>
      <c r="B73" s="16" t="s">
        <v>64</v>
      </c>
    </row>
    <row r="74" spans="1:2">
      <c r="A74" s="17" t="s">
        <v>65</v>
      </c>
      <c r="B74" s="26">
        <v>1</v>
      </c>
    </row>
    <row r="75" spans="1:2">
      <c r="A75" s="17" t="s">
        <v>66</v>
      </c>
      <c r="B75" s="26" t="s">
        <v>67</v>
      </c>
    </row>
    <row r="77" spans="1:2">
      <c r="A77" s="15" t="s">
        <v>74</v>
      </c>
      <c r="B77" s="16" t="s">
        <v>2</v>
      </c>
    </row>
    <row r="78" spans="1:2" ht="29.25">
      <c r="A78" s="19" t="s">
        <v>90</v>
      </c>
      <c r="B78" s="20">
        <v>264.95999999999998</v>
      </c>
    </row>
    <row r="79" spans="1:2">
      <c r="A79" s="19" t="s">
        <v>91</v>
      </c>
      <c r="B79" s="20">
        <v>503.7</v>
      </c>
    </row>
    <row r="80" spans="1:2">
      <c r="A80" s="17" t="s">
        <v>72</v>
      </c>
      <c r="B80" s="18">
        <v>81</v>
      </c>
    </row>
    <row r="81" spans="1:2">
      <c r="A81" s="19" t="s">
        <v>73</v>
      </c>
      <c r="B81" s="20">
        <v>98</v>
      </c>
    </row>
  </sheetData>
  <pageMargins left="0.25" right="0.25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8" sqref="C18"/>
    </sheetView>
  </sheetViews>
  <sheetFormatPr defaultRowHeight="15"/>
  <cols>
    <col min="1" max="1" width="22.28515625" customWidth="1"/>
    <col min="2" max="2" width="48" customWidth="1"/>
    <col min="3" max="3" width="16.28515625" customWidth="1"/>
  </cols>
  <sheetData>
    <row r="1" spans="1:3" ht="18">
      <c r="A1" s="1" t="s">
        <v>22</v>
      </c>
    </row>
    <row r="2" spans="1:3" ht="66">
      <c r="A2" s="2" t="s">
        <v>23</v>
      </c>
      <c r="B2" s="2" t="s">
        <v>24</v>
      </c>
      <c r="C2" s="2" t="s">
        <v>25</v>
      </c>
    </row>
    <row r="3" spans="1:3" ht="16.5">
      <c r="A3" s="36" t="s">
        <v>26</v>
      </c>
      <c r="B3" s="5" t="s">
        <v>27</v>
      </c>
      <c r="C3" s="37">
        <v>1919000</v>
      </c>
    </row>
    <row r="4" spans="1:3" ht="66">
      <c r="A4" s="36"/>
      <c r="B4" s="5" t="s">
        <v>28</v>
      </c>
      <c r="C4" s="38"/>
    </row>
    <row r="5" spans="1:3" ht="16.5">
      <c r="A5" s="33" t="s">
        <v>29</v>
      </c>
      <c r="B5" s="3" t="s">
        <v>30</v>
      </c>
      <c r="C5" s="35" t="s">
        <v>42</v>
      </c>
    </row>
    <row r="6" spans="1:3" ht="99">
      <c r="A6" s="33"/>
      <c r="B6" s="3" t="s">
        <v>31</v>
      </c>
      <c r="C6" s="35"/>
    </row>
    <row r="7" spans="1:3" ht="16.5">
      <c r="A7" s="36" t="s">
        <v>32</v>
      </c>
      <c r="B7" s="5" t="s">
        <v>30</v>
      </c>
      <c r="C7" s="37">
        <v>1232000</v>
      </c>
    </row>
    <row r="8" spans="1:3" ht="99">
      <c r="A8" s="36"/>
      <c r="B8" s="5" t="s">
        <v>33</v>
      </c>
      <c r="C8" s="38"/>
    </row>
    <row r="9" spans="1:3" ht="33">
      <c r="A9" s="33" t="s">
        <v>34</v>
      </c>
      <c r="B9" s="3" t="s">
        <v>35</v>
      </c>
      <c r="C9" s="34">
        <v>851000</v>
      </c>
    </row>
    <row r="10" spans="1:3" ht="49.5">
      <c r="A10" s="33"/>
      <c r="B10" s="3" t="s">
        <v>36</v>
      </c>
      <c r="C10" s="35"/>
    </row>
    <row r="11" spans="1:3" ht="33">
      <c r="A11" s="33"/>
      <c r="B11" s="3" t="s">
        <v>37</v>
      </c>
      <c r="C11" s="35"/>
    </row>
    <row r="12" spans="1:3" ht="30">
      <c r="A12" s="33"/>
      <c r="B12" s="4" t="s">
        <v>38</v>
      </c>
      <c r="C12" s="35"/>
    </row>
    <row r="15" spans="1:3">
      <c r="A15" t="s">
        <v>39</v>
      </c>
    </row>
    <row r="16" spans="1:3">
      <c r="A16" t="s">
        <v>40</v>
      </c>
      <c r="C16">
        <v>1500000</v>
      </c>
    </row>
    <row r="17" spans="1:3">
      <c r="A17" t="s">
        <v>41</v>
      </c>
      <c r="C17">
        <v>2500000</v>
      </c>
    </row>
  </sheetData>
  <mergeCells count="8">
    <mergeCell ref="A9:A12"/>
    <mergeCell ref="C9:C12"/>
    <mergeCell ref="A3:A4"/>
    <mergeCell ref="C3:C4"/>
    <mergeCell ref="A5:A6"/>
    <mergeCell ref="C5:C6"/>
    <mergeCell ref="A7:A8"/>
    <mergeCell ref="C7:C8"/>
  </mergeCells>
  <hyperlinks>
    <hyperlink ref="B12" r:id="rId1" display="http://aventsoft.by/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6" sqref="E6"/>
    </sheetView>
  </sheetViews>
  <sheetFormatPr defaultRowHeight="15"/>
  <cols>
    <col min="1" max="1" width="57.7109375" customWidth="1"/>
    <col min="2" max="2" width="0" hidden="1" customWidth="1"/>
    <col min="3" max="3" width="25.28515625" customWidth="1"/>
    <col min="4" max="4" width="10.5703125" customWidth="1"/>
  </cols>
  <sheetData>
    <row r="1" spans="1:4" ht="30">
      <c r="A1" s="7" t="s">
        <v>43</v>
      </c>
      <c r="B1" s="7" t="s">
        <v>44</v>
      </c>
      <c r="C1" s="8" t="s">
        <v>45</v>
      </c>
      <c r="D1" s="7" t="s">
        <v>44</v>
      </c>
    </row>
    <row r="2" spans="1:4" ht="30">
      <c r="A2" s="9" t="s">
        <v>46</v>
      </c>
      <c r="B2" s="10">
        <v>37800</v>
      </c>
      <c r="C2" s="10" t="s">
        <v>47</v>
      </c>
      <c r="D2" s="6">
        <f>B2*300*1.2*1.12</f>
        <v>15240960.000000002</v>
      </c>
    </row>
    <row r="3" spans="1:4">
      <c r="A3" s="39" t="s">
        <v>48</v>
      </c>
      <c r="B3" s="40"/>
      <c r="C3" s="11"/>
      <c r="D3" s="6">
        <f t="shared" ref="D3:D17" si="0">B3*300*1.2*1.12</f>
        <v>0</v>
      </c>
    </row>
    <row r="4" spans="1:4">
      <c r="A4" s="9" t="s">
        <v>49</v>
      </c>
      <c r="B4" s="10">
        <v>24500</v>
      </c>
      <c r="C4" s="10" t="s">
        <v>50</v>
      </c>
      <c r="D4" s="6">
        <f t="shared" si="0"/>
        <v>9878400.0000000019</v>
      </c>
    </row>
    <row r="5" spans="1:4">
      <c r="A5" s="9" t="s">
        <v>51</v>
      </c>
      <c r="B5" s="10">
        <v>105000</v>
      </c>
      <c r="C5" s="10" t="s">
        <v>52</v>
      </c>
      <c r="D5" s="6">
        <f t="shared" si="0"/>
        <v>42336000.000000007</v>
      </c>
    </row>
    <row r="6" spans="1:4">
      <c r="A6" s="9" t="s">
        <v>53</v>
      </c>
      <c r="B6" s="10">
        <v>175000</v>
      </c>
      <c r="C6" s="10">
        <v>4601546045805</v>
      </c>
      <c r="D6" s="6">
        <f t="shared" si="0"/>
        <v>70560000</v>
      </c>
    </row>
    <row r="7" spans="1:4" ht="30">
      <c r="A7" s="9" t="s">
        <v>54</v>
      </c>
      <c r="B7" s="10">
        <v>35000</v>
      </c>
      <c r="C7" s="12">
        <v>4601546045850</v>
      </c>
      <c r="D7" s="6">
        <f t="shared" si="0"/>
        <v>14112000.000000002</v>
      </c>
    </row>
    <row r="8" spans="1:4">
      <c r="A8" s="41" t="s">
        <v>55</v>
      </c>
      <c r="B8" s="42"/>
      <c r="C8" s="12"/>
      <c r="D8" s="6">
        <f t="shared" si="0"/>
        <v>0</v>
      </c>
    </row>
    <row r="9" spans="1:4">
      <c r="A9" s="9" t="s">
        <v>49</v>
      </c>
      <c r="B9" s="10">
        <v>10500</v>
      </c>
      <c r="C9" s="12">
        <v>4601546045812</v>
      </c>
      <c r="D9" s="6">
        <f t="shared" si="0"/>
        <v>4233600</v>
      </c>
    </row>
    <row r="10" spans="1:4">
      <c r="A10" s="9" t="s">
        <v>51</v>
      </c>
      <c r="B10" s="10">
        <v>43750</v>
      </c>
      <c r="C10" s="12">
        <v>4601546045829</v>
      </c>
      <c r="D10" s="6">
        <f t="shared" si="0"/>
        <v>17640000</v>
      </c>
    </row>
    <row r="11" spans="1:4">
      <c r="A11" s="9" t="s">
        <v>53</v>
      </c>
      <c r="B11" s="10">
        <v>70000</v>
      </c>
      <c r="C11" s="12">
        <v>4601546045836</v>
      </c>
      <c r="D11" s="6">
        <f t="shared" si="0"/>
        <v>28224000.000000004</v>
      </c>
    </row>
    <row r="12" spans="1:4">
      <c r="A12" s="9" t="s">
        <v>56</v>
      </c>
      <c r="B12" s="10">
        <v>105000</v>
      </c>
      <c r="C12" s="12">
        <v>4601546045843</v>
      </c>
      <c r="D12" s="6">
        <f t="shared" si="0"/>
        <v>42336000.000000007</v>
      </c>
    </row>
    <row r="13" spans="1:4" ht="60">
      <c r="A13" s="9" t="s">
        <v>57</v>
      </c>
      <c r="B13" s="10">
        <v>75000</v>
      </c>
      <c r="C13" s="12" t="s">
        <v>58</v>
      </c>
      <c r="D13" s="6">
        <f t="shared" si="0"/>
        <v>30240000.000000004</v>
      </c>
    </row>
    <row r="14" spans="1:4" ht="45">
      <c r="A14" s="9" t="s">
        <v>59</v>
      </c>
      <c r="B14" s="10">
        <v>300</v>
      </c>
      <c r="C14" s="12">
        <v>4601546082442</v>
      </c>
      <c r="D14" s="6">
        <f t="shared" si="0"/>
        <v>120960.00000000001</v>
      </c>
    </row>
    <row r="15" spans="1:4" ht="45">
      <c r="A15" s="9" t="s">
        <v>60</v>
      </c>
      <c r="B15" s="10">
        <v>300</v>
      </c>
      <c r="C15" s="12">
        <v>4601546082459</v>
      </c>
      <c r="D15" s="6">
        <f t="shared" si="0"/>
        <v>120960.00000000001</v>
      </c>
    </row>
    <row r="16" spans="1:4" ht="45">
      <c r="A16" s="9" t="s">
        <v>61</v>
      </c>
      <c r="B16" s="10">
        <v>300</v>
      </c>
      <c r="C16" s="12">
        <v>4601546082466</v>
      </c>
      <c r="D16" s="6">
        <f t="shared" si="0"/>
        <v>120960.00000000001</v>
      </c>
    </row>
    <row r="17" spans="1:4" ht="60">
      <c r="A17" s="9" t="s">
        <v>62</v>
      </c>
      <c r="B17" s="10">
        <v>14000</v>
      </c>
      <c r="C17" s="12">
        <v>4601546045867</v>
      </c>
      <c r="D17" s="6">
        <f t="shared" si="0"/>
        <v>5644800.0000000009</v>
      </c>
    </row>
  </sheetData>
  <mergeCells count="2">
    <mergeCell ref="A3:B3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программы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2025-02-07T13:57:03Z</cp:lastPrinted>
  <dcterms:created xsi:type="dcterms:W3CDTF">2014-07-01T11:46:42Z</dcterms:created>
  <dcterms:modified xsi:type="dcterms:W3CDTF">2025-02-07T13:57:09Z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b2c1932b-c39f-46c9-a20f-1e7cae663622</vt:lpwstr>
  </property>
</Properties>
</file>